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8240" windowHeight="978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4" i="1"/>
  <c r="M15" i="1"/>
  <c r="C16" i="1"/>
  <c r="D16" i="1"/>
  <c r="E16" i="1"/>
  <c r="F16" i="1"/>
  <c r="G16" i="1"/>
  <c r="H16" i="1"/>
  <c r="I16" i="1"/>
  <c r="J16" i="1"/>
  <c r="K16" i="1"/>
  <c r="L16" i="1"/>
  <c r="M17" i="1"/>
  <c r="M18" i="1"/>
  <c r="C19" i="1"/>
  <c r="D19" i="1"/>
  <c r="E19" i="1"/>
  <c r="F19" i="1"/>
  <c r="G19" i="1"/>
  <c r="H19" i="1"/>
  <c r="I19" i="1"/>
  <c r="J19" i="1"/>
  <c r="K19" i="1"/>
  <c r="L19" i="1"/>
  <c r="M20" i="1"/>
  <c r="M21" i="1"/>
  <c r="C22" i="1"/>
  <c r="D22" i="1"/>
  <c r="E22" i="1"/>
  <c r="F22" i="1"/>
  <c r="G22" i="1"/>
  <c r="H22" i="1"/>
  <c r="I22" i="1"/>
  <c r="I25" i="1" s="1"/>
  <c r="J22" i="1"/>
  <c r="K22" i="1"/>
  <c r="L22" i="1"/>
  <c r="M23" i="1"/>
  <c r="M24" i="1"/>
  <c r="C25" i="1"/>
  <c r="E25" i="1"/>
  <c r="G25" i="1"/>
  <c r="K25" i="1"/>
  <c r="M19" i="1" l="1"/>
  <c r="L25" i="1"/>
  <c r="J25" i="1"/>
  <c r="H25" i="1"/>
  <c r="F25" i="1"/>
  <c r="D25" i="1"/>
  <c r="M13" i="1"/>
  <c r="M22" i="1"/>
  <c r="M16" i="1"/>
  <c r="M25" i="1" l="1"/>
</calcChain>
</file>

<file path=xl/sharedStrings.xml><?xml version="1.0" encoding="utf-8"?>
<sst xmlns="http://schemas.openxmlformats.org/spreadsheetml/2006/main" count="46" uniqueCount="40">
  <si>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</si>
  <si>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</si>
  <si>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</si>
  <si>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</si>
  <si>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</si>
  <si>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</si>
  <si>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</si>
  <si>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</si>
  <si>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</si>
  <si>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</si>
  <si>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</si>
  <si>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</si>
  <si>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</si>
  <si>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</si>
  <si>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</si>
  <si>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</si>
  <si>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</si>
  <si>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</si>
  <si>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</si>
  <si>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</si>
  <si>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</si>
  <si>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</si>
  <si>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</si>
  <si>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</si>
  <si>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</si>
  <si>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</si>
  <si>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</si>
  <si>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</si>
  <si>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</si>
  <si>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</si>
  <si>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</si>
  <si>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</si>
  <si>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</si>
  <si>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</si>
  <si>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Eil. Nr.</t>
  </si>
  <si>
    <t>FINANSAVIMO SUMOS PAGAL ŠALTINĮ, TIKSLINĘ PASKIRTĮ IR JŲ POKYČIAI PER ATASKAITINĮ LAIKOTARPĮ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</si>
  <si>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</si>
  <si>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(Informacijos apie finansavimo sumas pagal šaltinį, tikslinę paskirtį ir jų pokyčius per ataskaitinį laikotarpį pateikimo žemesniojo lygio</t>
  </si>
  <si>
    <t xml:space="preserve">                                      4 priedas</t>
  </si>
  <si>
    <t xml:space="preserve">                                     20-ojo VSAFAS „Finansavimo sumos“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</si>
</sst>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topLeftCell="B11" zoomScale="80" zoomScaleNormal="80" zoomScaleSheetLayoutView="100" workbookViewId="0">
      <selection activeCell="I16" sqref="I16"/>
    </sheetView>
  </sheetViews>
  <sheetFormatPr defaultRowHeight="15" x14ac:dyDescent="0.2"/>
  <cols>
    <col min="1" max="1" width="6" style="2" customWidth="1"/>
    <col min="2" max="2" width="32.85546875" style="1" customWidth="1"/>
    <col min="3" max="10" width="15.7109375" style="1" customWidth="1"/>
    <col min="11" max="11" width="13.140625" style="1" customWidth="1"/>
    <col min="12" max="13" width="15.7109375" style="1" customWidth="1"/>
    <col min="14" max="16384" width="9.140625" style="1"/>
  </cols>
  <sheetData>
    <row r="1" spans="1:13" x14ac:dyDescent="0.2">
      <c r="I1" s="15"/>
      <c r="J1" s="15"/>
      <c r="K1" s="15"/>
    </row>
    <row r="2" spans="1:13" x14ac:dyDescent="0.2">
      <c r="I2" s="1" t="s">
        <v>39</v>
      </c>
    </row>
    <row r="3" spans="1:13" x14ac:dyDescent="0.2">
      <c r="I3" s="1" t="s">
        <v>38</v>
      </c>
    </row>
    <row r="5" spans="1:13" x14ac:dyDescent="0.2">
      <c r="A5" s="17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x14ac:dyDescent="0.2">
      <c r="A8" s="17" t="s">
        <v>35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x14ac:dyDescent="0.2">
      <c r="A10" s="16" t="s">
        <v>34</v>
      </c>
      <c r="B10" s="16" t="s">
        <v>33</v>
      </c>
      <c r="C10" s="16" t="s">
        <v>32</v>
      </c>
      <c r="D10" s="16" t="s">
        <v>31</v>
      </c>
      <c r="E10" s="16"/>
      <c r="F10" s="16"/>
      <c r="G10" s="16"/>
      <c r="H10" s="16"/>
      <c r="I10" s="16"/>
      <c r="J10" s="19"/>
      <c r="K10" s="19"/>
      <c r="L10" s="16"/>
      <c r="M10" s="16" t="s">
        <v>30</v>
      </c>
    </row>
    <row r="11" spans="1:13" ht="123" customHeight="1" x14ac:dyDescent="0.2">
      <c r="A11" s="16"/>
      <c r="B11" s="16"/>
      <c r="C11" s="16"/>
      <c r="D11" s="5" t="s">
        <v>29</v>
      </c>
      <c r="E11" s="5" t="s">
        <v>28</v>
      </c>
      <c r="F11" s="5" t="s">
        <v>27</v>
      </c>
      <c r="G11" s="5" t="s">
        <v>26</v>
      </c>
      <c r="H11" s="5" t="s">
        <v>25</v>
      </c>
      <c r="I11" s="14" t="s">
        <v>24</v>
      </c>
      <c r="J11" s="5" t="s">
        <v>23</v>
      </c>
      <c r="K11" s="13" t="s">
        <v>22</v>
      </c>
      <c r="L11" s="12" t="s">
        <v>21</v>
      </c>
      <c r="M11" s="16"/>
    </row>
    <row r="12" spans="1:1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20</v>
      </c>
      <c r="L12" s="10">
        <v>12</v>
      </c>
      <c r="M12" s="10">
        <v>13</v>
      </c>
    </row>
    <row r="13" spans="1:13" ht="71.25" x14ac:dyDescent="0.2">
      <c r="A13" s="5" t="s">
        <v>19</v>
      </c>
      <c r="B13" s="4" t="s">
        <v>18</v>
      </c>
      <c r="C13" s="9">
        <f t="shared" ref="C13:M13" si="0">C14+C15</f>
        <v>36017</v>
      </c>
      <c r="D13" s="9">
        <f t="shared" si="0"/>
        <v>434860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437001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33876</v>
      </c>
    </row>
    <row r="14" spans="1:13" ht="15" customHeight="1" x14ac:dyDescent="0.2">
      <c r="A14" s="8" t="s">
        <v>17</v>
      </c>
      <c r="B14" s="7" t="s">
        <v>4</v>
      </c>
      <c r="C14" s="6">
        <v>36017</v>
      </c>
      <c r="D14" s="6">
        <v>282</v>
      </c>
      <c r="E14" s="6"/>
      <c r="F14" s="6"/>
      <c r="G14" s="6"/>
      <c r="H14" s="6"/>
      <c r="I14" s="6">
        <v>3085</v>
      </c>
      <c r="J14" s="6"/>
      <c r="K14" s="6"/>
      <c r="L14" s="6"/>
      <c r="M14" s="6">
        <f>SUM(C14:F14)-G14-H14-I14-J14-K14-L14</f>
        <v>33214</v>
      </c>
    </row>
    <row r="15" spans="1:13" ht="15" customHeight="1" x14ac:dyDescent="0.2">
      <c r="A15" s="8" t="s">
        <v>16</v>
      </c>
      <c r="B15" s="7" t="s">
        <v>2</v>
      </c>
      <c r="C15" s="6"/>
      <c r="D15" s="6">
        <v>434578</v>
      </c>
      <c r="E15" s="6"/>
      <c r="F15" s="6"/>
      <c r="G15" s="6"/>
      <c r="H15" s="6"/>
      <c r="I15" s="6">
        <v>433916</v>
      </c>
      <c r="J15" s="6"/>
      <c r="K15" s="6"/>
      <c r="L15" s="6"/>
      <c r="M15" s="6">
        <f>SUM(C15:F15)-SUM(G15:L15)</f>
        <v>662</v>
      </c>
    </row>
    <row r="16" spans="1:13" ht="74.25" customHeight="1" x14ac:dyDescent="0.2">
      <c r="A16" s="5" t="s">
        <v>15</v>
      </c>
      <c r="B16" s="4" t="s">
        <v>14</v>
      </c>
      <c r="C16" s="9">
        <f t="shared" ref="C16:M16" si="1">C17+C18</f>
        <v>1725289</v>
      </c>
      <c r="D16" s="9">
        <f t="shared" si="1"/>
        <v>144442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173213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1696518</v>
      </c>
    </row>
    <row r="17" spans="1:13" ht="15" customHeight="1" x14ac:dyDescent="0.2">
      <c r="A17" s="8" t="s">
        <v>13</v>
      </c>
      <c r="B17" s="7" t="s">
        <v>4</v>
      </c>
      <c r="C17" s="6">
        <v>1724948</v>
      </c>
      <c r="D17" s="6">
        <v>3802</v>
      </c>
      <c r="E17" s="6"/>
      <c r="F17" s="6"/>
      <c r="G17" s="6"/>
      <c r="H17" s="6"/>
      <c r="I17" s="6">
        <v>33561</v>
      </c>
      <c r="J17" s="6"/>
      <c r="K17" s="6"/>
      <c r="L17" s="6"/>
      <c r="M17" s="6">
        <f>SUM(C17:F17)-G17-H17-I17-J17-K17-L17</f>
        <v>1695189</v>
      </c>
    </row>
    <row r="18" spans="1:13" ht="15" customHeight="1" x14ac:dyDescent="0.2">
      <c r="A18" s="8" t="s">
        <v>12</v>
      </c>
      <c r="B18" s="7" t="s">
        <v>2</v>
      </c>
      <c r="C18" s="6">
        <v>341</v>
      </c>
      <c r="D18" s="6">
        <v>140640</v>
      </c>
      <c r="E18" s="6"/>
      <c r="F18" s="6"/>
      <c r="G18" s="6"/>
      <c r="H18" s="6"/>
      <c r="I18" s="6">
        <v>139652</v>
      </c>
      <c r="J18" s="6"/>
      <c r="K18" s="6"/>
      <c r="L18" s="6"/>
      <c r="M18" s="6">
        <f>SUM(C18:F18)-G18-H18-I18-J18-K18-L18</f>
        <v>1329</v>
      </c>
    </row>
    <row r="19" spans="1:13" ht="114.75" customHeight="1" x14ac:dyDescent="0.2">
      <c r="A19" s="5" t="s">
        <v>11</v>
      </c>
      <c r="B19" s="4" t="s">
        <v>10</v>
      </c>
      <c r="C19" s="9">
        <f t="shared" ref="C19:M19" si="2">C20+C21</f>
        <v>70174</v>
      </c>
      <c r="D19" s="9">
        <f t="shared" si="2"/>
        <v>1191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4523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66842</v>
      </c>
    </row>
    <row r="20" spans="1:13" ht="15" customHeight="1" x14ac:dyDescent="0.2">
      <c r="A20" s="8" t="s">
        <v>9</v>
      </c>
      <c r="B20" s="7" t="s">
        <v>4</v>
      </c>
      <c r="C20" s="6">
        <v>69675</v>
      </c>
      <c r="D20" s="6"/>
      <c r="E20" s="6"/>
      <c r="F20" s="6"/>
      <c r="G20" s="6"/>
      <c r="H20" s="6"/>
      <c r="I20" s="6">
        <v>3332</v>
      </c>
      <c r="J20" s="6"/>
      <c r="K20" s="6"/>
      <c r="L20" s="6"/>
      <c r="M20" s="6">
        <f>SUM(C20:F20)-G20-H20-I20-J20-K20</f>
        <v>66343</v>
      </c>
    </row>
    <row r="21" spans="1:13" ht="15" customHeight="1" x14ac:dyDescent="0.2">
      <c r="A21" s="8" t="s">
        <v>8</v>
      </c>
      <c r="B21" s="7" t="s">
        <v>2</v>
      </c>
      <c r="C21" s="6">
        <v>499</v>
      </c>
      <c r="D21" s="6">
        <v>1191</v>
      </c>
      <c r="E21" s="6"/>
      <c r="F21" s="6"/>
      <c r="G21" s="6"/>
      <c r="H21" s="6"/>
      <c r="I21" s="6">
        <v>1191</v>
      </c>
      <c r="J21" s="6"/>
      <c r="K21" s="6"/>
      <c r="L21" s="6"/>
      <c r="M21" s="6">
        <f>SUM(C21:F21)-G21-H21-I21-J21-K21</f>
        <v>499</v>
      </c>
    </row>
    <row r="22" spans="1:13" ht="15" customHeight="1" x14ac:dyDescent="0.2">
      <c r="A22" s="5" t="s">
        <v>7</v>
      </c>
      <c r="B22" s="4" t="s">
        <v>6</v>
      </c>
      <c r="C22" s="9">
        <f t="shared" ref="C22:M22" si="3">C23+C24</f>
        <v>17331</v>
      </c>
      <c r="D22" s="9">
        <f t="shared" si="3"/>
        <v>1400</v>
      </c>
      <c r="E22" s="9">
        <f t="shared" si="3"/>
        <v>0</v>
      </c>
      <c r="F22" s="9">
        <f t="shared" si="3"/>
        <v>467</v>
      </c>
      <c r="G22" s="9">
        <f t="shared" si="3"/>
        <v>0</v>
      </c>
      <c r="H22" s="9">
        <f t="shared" si="3"/>
        <v>0</v>
      </c>
      <c r="I22" s="9">
        <f t="shared" si="3"/>
        <v>3718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15480</v>
      </c>
    </row>
    <row r="23" spans="1:13" ht="15" customHeight="1" x14ac:dyDescent="0.2">
      <c r="A23" s="8" t="s">
        <v>5</v>
      </c>
      <c r="B23" s="7" t="s">
        <v>4</v>
      </c>
      <c r="C23" s="6">
        <v>10849</v>
      </c>
      <c r="D23" s="6"/>
      <c r="E23" s="6"/>
      <c r="F23" s="6">
        <v>467</v>
      </c>
      <c r="G23" s="6"/>
      <c r="H23" s="6"/>
      <c r="I23" s="6">
        <v>1503</v>
      </c>
      <c r="J23" s="6"/>
      <c r="K23" s="6"/>
      <c r="L23" s="6"/>
      <c r="M23" s="6">
        <f>SUM(C23:F23)-G23-H23-I23-J23-K23-L23</f>
        <v>9813</v>
      </c>
    </row>
    <row r="24" spans="1:13" ht="15" customHeight="1" x14ac:dyDescent="0.2">
      <c r="A24" s="8" t="s">
        <v>3</v>
      </c>
      <c r="B24" s="7" t="s">
        <v>2</v>
      </c>
      <c r="C24" s="6">
        <v>6482</v>
      </c>
      <c r="D24" s="6">
        <v>1400</v>
      </c>
      <c r="E24" s="6"/>
      <c r="F24" s="6"/>
      <c r="G24" s="6"/>
      <c r="H24" s="6"/>
      <c r="I24" s="6">
        <v>2215</v>
      </c>
      <c r="J24" s="6"/>
      <c r="K24" s="6"/>
      <c r="L24" s="6"/>
      <c r="M24" s="6">
        <f>SUM(C24:F24)-G24-H24-I24-J24-K24-L24</f>
        <v>5667</v>
      </c>
    </row>
    <row r="25" spans="1:13" ht="15" customHeight="1" x14ac:dyDescent="0.2">
      <c r="A25" s="5" t="s">
        <v>1</v>
      </c>
      <c r="B25" s="4" t="s">
        <v>0</v>
      </c>
      <c r="C25" s="3">
        <f t="shared" ref="C25:M25" si="4">C13+C16+C19+C22</f>
        <v>1848811</v>
      </c>
      <c r="D25" s="3">
        <f t="shared" si="4"/>
        <v>581893</v>
      </c>
      <c r="E25" s="3">
        <f t="shared" si="4"/>
        <v>0</v>
      </c>
      <c r="F25" s="3">
        <f t="shared" si="4"/>
        <v>467</v>
      </c>
      <c r="G25" s="3">
        <f t="shared" si="4"/>
        <v>0</v>
      </c>
      <c r="H25" s="3">
        <f t="shared" si="4"/>
        <v>0</v>
      </c>
      <c r="I25" s="3">
        <f t="shared" si="4"/>
        <v>618455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1812716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Biruta</cp:lastModifiedBy>
  <cp:lastPrinted>2012-08-23T13:48:36Z</cp:lastPrinted>
  <dcterms:created xsi:type="dcterms:W3CDTF">2012-08-23T13:41:18Z</dcterms:created>
  <dcterms:modified xsi:type="dcterms:W3CDTF">2012-08-23T13:49:30Z</dcterms:modified>
</cp:coreProperties>
</file>